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INANS\archiwum\BUDŻET\SPRAWOZDANIA 2019\SPRAWOZDANIA ROCZNE\"/>
    </mc:Choice>
  </mc:AlternateContent>
  <xr:revisionPtr revIDLastSave="0" documentId="13_ncr:1_{699295CE-61FA-4F2D-9079-7FE2DB05FCAA}" xr6:coauthVersionLast="45" xr6:coauthVersionMax="45" xr10:uidLastSave="{00000000-0000-0000-0000-000000000000}"/>
  <bookViews>
    <workbookView xWindow="-108" yWindow="-108" windowWidth="23256" windowHeight="12576" xr2:uid="{99F4AAB1-99F3-4D7A-89E1-71364327B22B}"/>
  </bookViews>
  <sheets>
    <sheet name="31_12_2019" sheetId="1" r:id="rId1"/>
  </sheets>
  <definedNames>
    <definedName name="_xlnm.Print_Titles" localSheetId="0">'31_12_2019'!$A:$B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C30" i="1" l="1"/>
  <c r="C32" i="1" s="1"/>
  <c r="C13" i="1"/>
  <c r="C12" i="1"/>
  <c r="C11" i="1"/>
  <c r="C10" i="1"/>
  <c r="D3" i="1"/>
  <c r="C17" i="1" l="1"/>
  <c r="C19" i="1" s="1"/>
  <c r="D17" i="1" l="1"/>
  <c r="D19" i="1" s="1"/>
</calcChain>
</file>

<file path=xl/sharedStrings.xml><?xml version="1.0" encoding="utf-8"?>
<sst xmlns="http://schemas.openxmlformats.org/spreadsheetml/2006/main" count="18" uniqueCount="17">
  <si>
    <t>WYKONANIE NA 31.12.2019 ROKU</t>
  </si>
  <si>
    <t xml:space="preserve">Wpływy z opłaty za gospodarowanie odpadami komunalnymi </t>
  </si>
  <si>
    <t>Rodzaje wydatków</t>
  </si>
  <si>
    <t>Wydatki związane z zatrudnieniem pracowników</t>
  </si>
  <si>
    <t>Koszty egzekucyjne</t>
  </si>
  <si>
    <t>Materiały biurowe, druki, tonery, pieczątki, zakup wyposażenia, oprogramowania, nadzór nad oprogramowaniem, ogłoszenia, ulotki, kampania informacyjna</t>
  </si>
  <si>
    <t>Usługi pocztowe, doręczenia zawiadomień o zmianie wysokości opłaty</t>
  </si>
  <si>
    <t>Prowadzenie PSZOK-u</t>
  </si>
  <si>
    <t>Odbiór i zagospodarowanie odpadów komunalnych</t>
  </si>
  <si>
    <t>Wyposażenie nieruchomości przeznaczonych do celów publicznych w pojemniki przeznaczone do zbierania odpadów komunalnych, ich opróżnianie oraz utrzymywanie w odpowiednim stanie sanitarnym, porządkowym, technicznym (art.6r ust. 2c ustawy z dnia 13.09.1996 roku o utrzymaniu czystości i porządku w gminach – Dz. U. z 2013 poz.1399 z późn. zm.)</t>
  </si>
  <si>
    <t>Edukacja ekologiczna w zakresie prawidłowego postępowania z odpadami komunalnymi</t>
  </si>
  <si>
    <t>R A Z E M</t>
  </si>
  <si>
    <t>sporządził:</t>
  </si>
  <si>
    <t>Renata Brońska</t>
  </si>
  <si>
    <t>Usuwanie odpadów komunalnych z miejsc nieprzeznaczonych do ich składowania i magazynowania w rozumieniu ustawy z dnia 14.12.2012 roku o odpadach  (art.6r ust. 2b ustawy z dnia 13.09.1996 roku o utrzymaniu czystości i porządku w gminach – Dz. U. z 2019 poz. 1399 z późn. zm.)</t>
  </si>
  <si>
    <t>Kwota wydatków na system gospodarowania odpadami komunalnymi pokryta z innych dochodów gminy Łęczna (innych niż opłata za gospodarowanie odpadami komunalnymi)</t>
  </si>
  <si>
    <t>Informacja o wysokości zrealizowanych dochodów z tytułu opłaty za gospodarowanie odpadami komunalnymi oraz wydatków poniesionych na funkcjonowanie systemu gospodarowania odpadami komunalnymi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</si>
</sst>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i/>
      <sz val="24"/>
      <color theme="1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735F6-A7DC-435F-85C6-A6805F658BFE}">
  <sheetPr>
    <pageSetUpPr fitToPage="1"/>
  </sheetPr>
  <dimension ref="A1:D32"/>
  <sheetViews>
    <sheetView tabSelected="1" zoomScale="90" zoomScaleNormal="90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B3" sqref="B3"/>
    </sheetView>
  </sheetViews>
  <sheetFormatPr defaultColWidth="16" defaultRowHeight="18" x14ac:dyDescent="0.3"/>
  <cols>
    <col min="1" max="1" width="6.88671875" style="1" customWidth="1"/>
    <col min="2" max="2" width="114.33203125" style="1" customWidth="1"/>
    <col min="3" max="3" width="33.21875" style="8" customWidth="1"/>
    <col min="4" max="4" width="17.6640625" style="1" bestFit="1" customWidth="1"/>
    <col min="5" max="16384" width="16" style="1"/>
  </cols>
  <sheetData>
    <row r="1" spans="1:4" ht="121.8" customHeight="1" thickBot="1" x14ac:dyDescent="0.35">
      <c r="A1" s="23" t="s">
        <v>16</v>
      </c>
      <c r="B1" s="23"/>
      <c r="C1" s="23"/>
    </row>
    <row r="2" spans="1:4" ht="51" customHeight="1" thickTop="1" thickBot="1" x14ac:dyDescent="0.35">
      <c r="C2" s="2" t="s">
        <v>0</v>
      </c>
    </row>
    <row r="3" spans="1:4" ht="46.5" customHeight="1" thickTop="1" x14ac:dyDescent="0.3">
      <c r="A3" s="3">
        <v>1</v>
      </c>
      <c r="B3" s="4" t="s">
        <v>1</v>
      </c>
      <c r="C3" s="6">
        <v>3221957.52</v>
      </c>
      <c r="D3" s="7">
        <f>SUM(C3:C3)</f>
        <v>3221957.52</v>
      </c>
    </row>
    <row r="6" spans="1:4" ht="18.600000000000001" thickBot="1" x14ac:dyDescent="0.35"/>
    <row r="7" spans="1:4" ht="62.4" customHeight="1" thickTop="1" thickBot="1" x14ac:dyDescent="0.35">
      <c r="A7" s="9" t="s">
        <v>2</v>
      </c>
      <c r="B7" s="9"/>
      <c r="C7" s="2" t="s">
        <v>0</v>
      </c>
    </row>
    <row r="8" spans="1:4" ht="38.1" customHeight="1" thickTop="1" x14ac:dyDescent="0.3">
      <c r="A8" s="10">
        <v>1</v>
      </c>
      <c r="B8" s="11" t="s">
        <v>3</v>
      </c>
      <c r="C8" s="5">
        <f>45+77059.93+4033.22+1150.75+15233.45+854.18+159+2493.38-8</f>
        <v>101020.90999999999</v>
      </c>
    </row>
    <row r="9" spans="1:4" ht="38.1" customHeight="1" x14ac:dyDescent="0.3">
      <c r="A9" s="3">
        <v>2</v>
      </c>
      <c r="B9" s="12" t="s">
        <v>4</v>
      </c>
      <c r="C9" s="13">
        <v>1583.11</v>
      </c>
    </row>
    <row r="10" spans="1:4" ht="66.75" customHeight="1" x14ac:dyDescent="0.3">
      <c r="A10" s="3">
        <v>3</v>
      </c>
      <c r="B10" s="15" t="s">
        <v>5</v>
      </c>
      <c r="C10" s="13">
        <f>900+1350+255+73.7</f>
        <v>2578.6999999999998</v>
      </c>
    </row>
    <row r="11" spans="1:4" ht="38.1" customHeight="1" x14ac:dyDescent="0.3">
      <c r="A11" s="3">
        <v>4</v>
      </c>
      <c r="B11" s="15" t="s">
        <v>6</v>
      </c>
      <c r="C11" s="13">
        <f>8723.4+167.4+195+397.8+709.8+897+204+102+1521.5+1360+831.6+1292</f>
        <v>16401.5</v>
      </c>
    </row>
    <row r="12" spans="1:4" ht="38.1" customHeight="1" x14ac:dyDescent="0.3">
      <c r="A12" s="3">
        <v>5</v>
      </c>
      <c r="B12" s="15" t="s">
        <v>7</v>
      </c>
      <c r="C12" s="13">
        <f>7923.42+10058.55+9900.14+43491.22+55699.15+62027.22</f>
        <v>189099.7</v>
      </c>
    </row>
    <row r="13" spans="1:4" ht="38.1" customHeight="1" x14ac:dyDescent="0.3">
      <c r="A13" s="3">
        <v>6</v>
      </c>
      <c r="B13" s="15" t="s">
        <v>8</v>
      </c>
      <c r="C13" s="13">
        <f>172565.39+176431.42+147491.94+285451.28+297442.33+272265.98+307766.76+54+379290.51+54+54+348072.05+329843.66+54+476+374254.43+54+316327.31</f>
        <v>3407949.0600000005</v>
      </c>
    </row>
    <row r="14" spans="1:4" ht="75.599999999999994" customHeight="1" x14ac:dyDescent="0.3">
      <c r="A14" s="3">
        <v>7</v>
      </c>
      <c r="B14" s="15" t="s">
        <v>14</v>
      </c>
      <c r="C14" s="14">
        <v>0</v>
      </c>
    </row>
    <row r="15" spans="1:4" ht="87.6" customHeight="1" x14ac:dyDescent="0.3">
      <c r="A15" s="16">
        <v>8</v>
      </c>
      <c r="B15" s="17" t="s">
        <v>9</v>
      </c>
      <c r="C15" s="18">
        <v>0</v>
      </c>
    </row>
    <row r="16" spans="1:4" ht="56.25" customHeight="1" thickBot="1" x14ac:dyDescent="0.35">
      <c r="A16" s="16">
        <v>9</v>
      </c>
      <c r="B16" s="17" t="s">
        <v>10</v>
      </c>
      <c r="C16" s="18">
        <v>0</v>
      </c>
    </row>
    <row r="17" spans="1:4" ht="36" customHeight="1" thickTop="1" thickBot="1" x14ac:dyDescent="0.35">
      <c r="A17" s="9" t="s">
        <v>11</v>
      </c>
      <c r="B17" s="9"/>
      <c r="C17" s="19">
        <f>SUM(C8:C16)</f>
        <v>3718632.9800000004</v>
      </c>
      <c r="D17" s="7">
        <f>SUM(C17:C17)</f>
        <v>3718632.9800000004</v>
      </c>
    </row>
    <row r="18" spans="1:4" ht="18.600000000000001" thickTop="1" x14ac:dyDescent="0.3"/>
    <row r="19" spans="1:4" ht="49.2" customHeight="1" x14ac:dyDescent="0.3">
      <c r="B19" s="20" t="s">
        <v>15</v>
      </c>
      <c r="C19" s="22">
        <f>C3-C17</f>
        <v>-496675.46000000043</v>
      </c>
      <c r="D19" s="7">
        <f>D3-D17</f>
        <v>-496675.46000000043</v>
      </c>
    </row>
    <row r="20" spans="1:4" ht="24" customHeight="1" x14ac:dyDescent="0.3">
      <c r="A20" s="21" t="s">
        <v>12</v>
      </c>
    </row>
    <row r="21" spans="1:4" ht="24.75" customHeight="1" x14ac:dyDescent="0.3">
      <c r="A21" s="21" t="s">
        <v>13</v>
      </c>
    </row>
    <row r="30" spans="1:4" x14ac:dyDescent="0.3">
      <c r="C30" s="8">
        <f>177598.6*4.43</f>
        <v>786761.79799999995</v>
      </c>
    </row>
    <row r="32" spans="1:4" x14ac:dyDescent="0.3">
      <c r="C32" s="8">
        <f>C30*0.07</f>
        <v>55073.325860000004</v>
      </c>
    </row>
  </sheetData>
  <mergeCells count="3">
    <mergeCell ref="A7:B7"/>
    <mergeCell ref="A17:B17"/>
    <mergeCell ref="A1:C1"/>
  </mergeCells>
  <printOptions horizontalCentered="1" verticalCentered="1"/>
  <pageMargins left="0.78740157480314965" right="0.78740157480314965" top="1.1811023622047245" bottom="0.78740157480314965" header="1.1811023622047245" footer="0.78740157480314965"/>
  <pageSetup paperSize="9" scale="38" orientation="landscape" r:id="rId1"/>
  <headerFooter>
    <oddHeader xml:space="preserve">&amp;R&amp;"Cambria,Kursywa"&amp;24Załącznik Nr 10&amp;"-,Standardowy"&amp;11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31_12_2019</vt:lpstr>
      <vt:lpstr>'31_12_2019'!Tytuły_wydruku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Brońska</dc:creator>
  <cp:lastModifiedBy>Renata Brońska</cp:lastModifiedBy>
  <cp:lastPrinted>2020-03-27T12:24:45Z</cp:lastPrinted>
  <dcterms:created xsi:type="dcterms:W3CDTF">2020-03-27T11:30:30Z</dcterms:created>
  <dcterms:modified xsi:type="dcterms:W3CDTF">2020-03-27T12:27:03Z</dcterms:modified>
</cp:coreProperties>
</file>